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21230F72-3D2C-4B90-9EC6-351C941CE6E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2" i="1"/>
  <c r="H2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E20" i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E17" i="1"/>
  <c r="H17" i="1" s="1"/>
  <c r="E37" i="1"/>
  <c r="H3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<sst xmlns="http://schemas.openxmlformats.org/spreadsheetml/2006/main" count="93" uniqueCount="93">
  <si>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</si>
  <si>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</si>
  <si>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</si>
  <si>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</si>
  <si>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</si>
  <si>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</si>
  <si>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</si>
  <si>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</si>
  <si>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</si>
  <si>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</si>
  <si>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</si>
  <si>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</si>
  <si>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</si>
  <si>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</si>
  <si>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</si>
  <si>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</si>
  <si>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</si>
  <si>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</si>
  <si>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</si>
  <si>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</si>
  <si>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</si>
  <si>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</si>
  <si>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</si>
  <si>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</si>
  <si>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</si>
  <si>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</si>
  <si>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</si>
  <si>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</si>
  <si>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</si>
  <si>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</si>
  <si>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</si>
  <si>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</si>
  <si>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</si>
  <si>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</si>
  <si>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</si>
  <si>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</si>
  <si>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</si>
  <si>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</si>
  <si>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</si>
  <si>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</si>
  <si>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</si>
  <si>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</si>
  <si>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</si>
  <si>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</si>
  <si>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</si>
  <si>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</si>
  <si>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</si>
  <si>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</si>
  <si>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</si>
  <si>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</si>
  <si>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</si>
  <si>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</si>
  <si>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</si>
  <si>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</si>
  <si>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</si>
  <si>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</si>
  <si>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</si>
  <si>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</si>
  <si>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</si>
  <si>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</si>
  <si>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</si>
  <si>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</si>
  <si>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</si>
  <si>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</si>
  <si>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</si>
  <si>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</si>
  <si>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</si>
  <si>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</si>
  <si>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</si>
  <si>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</si>
  <si>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</si>
  <si>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</si>
  <si>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</si>
  <si>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</si>
  <si>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</si>
  <si>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</si>
  <si>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</si>
  <si>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</si>
  <si>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</si>
  <si>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</si>
  <si>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</si>
  <si>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</si>
  <si>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</si>
  <si>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</si>
  <si>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</si>
  <si>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</si>
  <si>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</si>
  <si>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</si>
  <si>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</si>
  <si>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</si>
  <si>
    <t>“Bajo protesta de decir verdad declaramos que los Estados Financieros y sus notas, son razonablemente correctos y son responsabilidad del emisor.”</t>
  </si>
  <si>
    <t>Junta Municipal de Agua y Saneamiento de Valle de Allende</t>
  </si>
  <si>
    <t>Del 01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</si>
</sst>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0" xfId="2" applyFont="1" applyAlignment="1" applyProtection="1">
      <alignment horizontal="left" vertical="top" indent="1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0" fontId="7" fillId="0" borderId="0" xfId="2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 xr:uid="{82CE8436-8357-4A71-8869-B4DEE5BF8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1631156</xdr:colOff>
      <xdr:row>84</xdr:row>
      <xdr:rowOff>119063</xdr:rowOff>
    </xdr:from>
    <xdr:to>
      <xdr:col>1</xdr:col>
      <xdr:colOff>3374231</xdr:colOff>
      <xdr:row>89</xdr:row>
      <xdr:rowOff>56040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E75E91-C094-4200-B933-5966C95D70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4716126"/>
          <a:ext cx="1743075" cy="7108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345282</xdr:colOff>
      <xdr:row>85</xdr:row>
      <xdr:rowOff>130969</xdr:rowOff>
    </xdr:from>
    <xdr:to>
      <xdr:col>3</xdr:col>
      <xdr:colOff>885826</xdr:colOff>
      <xdr:row>89</xdr:row>
      <xdr:rowOff>66358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6EAFB6-55DB-4B6F-A8C7-1907B6A75C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1" y="14882813"/>
          <a:ext cx="1635919" cy="5545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C12" sqref="C1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customWidth="1"/>
    <col min="4" max="4" width="16.140625" style="1" customWidth="1"/>
    <col min="5" max="5" width="15.85546875" style="1" customWidth="1"/>
    <col min="6" max="6" width="16" style="1" customWidth="1"/>
    <col min="7" max="7" width="16.5703125" style="1" customWidth="1"/>
    <col min="8" max="8" width="17.28515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91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92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2523802</v>
      </c>
      <c r="D9" s="16">
        <f>SUM(D10:D16)</f>
        <v>3394</v>
      </c>
      <c r="E9" s="16">
        <f t="shared" ref="E9:E26" si="0">C9+D9</f>
        <v>2527196</v>
      </c>
      <c r="F9" s="16">
        <f>SUM(F10:F16)</f>
        <v>2186410</v>
      </c>
      <c r="G9" s="16">
        <f>SUM(G10:G16)</f>
        <v>1973987</v>
      </c>
      <c r="H9" s="16">
        <f t="shared" ref="H9:H40" si="1">E9-F9</f>
        <v>340786</v>
      </c>
    </row>
    <row r="10" spans="2:9" ht="12" customHeight="1" x14ac:dyDescent="0.2">
      <c r="B10" s="11" t="s">
        <v>14</v>
      </c>
      <c r="C10" s="12">
        <v>1113652</v>
      </c>
      <c r="D10" s="13">
        <v>-21199</v>
      </c>
      <c r="E10" s="18">
        <f t="shared" si="0"/>
        <v>1092453</v>
      </c>
      <c r="F10" s="12">
        <v>989281</v>
      </c>
      <c r="G10" s="12">
        <v>989281</v>
      </c>
      <c r="H10" s="20">
        <f t="shared" si="1"/>
        <v>103172</v>
      </c>
    </row>
    <row r="11" spans="2:9" ht="12" customHeight="1" x14ac:dyDescent="0.2">
      <c r="B11" s="11" t="s">
        <v>15</v>
      </c>
      <c r="C11" s="12">
        <v>212990</v>
      </c>
      <c r="D11" s="13">
        <v>-79783</v>
      </c>
      <c r="E11" s="18">
        <f t="shared" si="0"/>
        <v>133207</v>
      </c>
      <c r="F11" s="12">
        <v>128436</v>
      </c>
      <c r="G11" s="12">
        <v>124595</v>
      </c>
      <c r="H11" s="20">
        <f t="shared" si="1"/>
        <v>4771</v>
      </c>
    </row>
    <row r="12" spans="2:9" ht="12" customHeight="1" x14ac:dyDescent="0.2">
      <c r="B12" s="11" t="s">
        <v>16</v>
      </c>
      <c r="C12" s="12">
        <v>905988</v>
      </c>
      <c r="D12" s="13">
        <v>116060</v>
      </c>
      <c r="E12" s="18">
        <f t="shared" si="0"/>
        <v>1022048</v>
      </c>
      <c r="F12" s="12">
        <v>941877</v>
      </c>
      <c r="G12" s="12">
        <v>733295</v>
      </c>
      <c r="H12" s="20">
        <f t="shared" si="1"/>
        <v>80171</v>
      </c>
    </row>
    <row r="13" spans="2:9" ht="12" customHeight="1" x14ac:dyDescent="0.2">
      <c r="B13" s="11" t="s">
        <v>17</v>
      </c>
      <c r="C13" s="12">
        <v>129182</v>
      </c>
      <c r="D13" s="13">
        <v>-16714</v>
      </c>
      <c r="E13" s="18">
        <f>C13+D13</f>
        <v>112468</v>
      </c>
      <c r="F13" s="12">
        <v>41447</v>
      </c>
      <c r="G13" s="12">
        <v>41447</v>
      </c>
      <c r="H13" s="20">
        <f t="shared" si="1"/>
        <v>71021</v>
      </c>
    </row>
    <row r="14" spans="2:9" ht="12" customHeight="1" x14ac:dyDescent="0.2">
      <c r="B14" s="11" t="s">
        <v>18</v>
      </c>
      <c r="C14" s="12">
        <v>139190</v>
      </c>
      <c r="D14" s="13">
        <v>24030</v>
      </c>
      <c r="E14" s="18">
        <f t="shared" si="0"/>
        <v>163220</v>
      </c>
      <c r="F14" s="12">
        <v>85369</v>
      </c>
      <c r="G14" s="12">
        <v>85369</v>
      </c>
      <c r="H14" s="20">
        <f t="shared" si="1"/>
        <v>77851</v>
      </c>
    </row>
    <row r="15" spans="2:9" ht="12" customHeight="1" x14ac:dyDescent="0.2">
      <c r="B15" s="11" t="s">
        <v>19</v>
      </c>
      <c r="C15" s="12">
        <v>22800</v>
      </c>
      <c r="D15" s="13">
        <v>-19000</v>
      </c>
      <c r="E15" s="18">
        <f t="shared" si="0"/>
        <v>3800</v>
      </c>
      <c r="F15" s="12">
        <v>0</v>
      </c>
      <c r="G15" s="12">
        <v>0</v>
      </c>
      <c r="H15" s="20">
        <f t="shared" si="1"/>
        <v>3800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1294697</v>
      </c>
      <c r="D17" s="16">
        <f>SUM(D18:D26)</f>
        <v>-21540</v>
      </c>
      <c r="E17" s="16">
        <f t="shared" si="0"/>
        <v>1273157</v>
      </c>
      <c r="F17" s="16">
        <f>SUM(F18:F26)</f>
        <v>1055966</v>
      </c>
      <c r="G17" s="16">
        <f>SUM(G18:G26)</f>
        <v>1055966</v>
      </c>
      <c r="H17" s="16">
        <f t="shared" si="1"/>
        <v>217191</v>
      </c>
    </row>
    <row r="18" spans="2:8" ht="24" x14ac:dyDescent="0.2">
      <c r="B18" s="9" t="s">
        <v>22</v>
      </c>
      <c r="C18" s="12">
        <v>143078</v>
      </c>
      <c r="D18" s="13">
        <v>-17096</v>
      </c>
      <c r="E18" s="18">
        <f t="shared" si="0"/>
        <v>125982</v>
      </c>
      <c r="F18" s="12">
        <v>98960</v>
      </c>
      <c r="G18" s="12">
        <v>98960</v>
      </c>
      <c r="H18" s="20">
        <f t="shared" si="1"/>
        <v>27022</v>
      </c>
    </row>
    <row r="19" spans="2:8" ht="12" customHeight="1" x14ac:dyDescent="0.2">
      <c r="B19" s="9" t="s">
        <v>23</v>
      </c>
      <c r="C19" s="12">
        <v>15726</v>
      </c>
      <c r="D19" s="13">
        <v>8188</v>
      </c>
      <c r="E19" s="18">
        <f t="shared" si="0"/>
        <v>23914</v>
      </c>
      <c r="F19" s="12">
        <v>22265</v>
      </c>
      <c r="G19" s="12">
        <v>22265</v>
      </c>
      <c r="H19" s="20">
        <f t="shared" si="1"/>
        <v>1649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15810</v>
      </c>
      <c r="D21" s="13">
        <v>18000</v>
      </c>
      <c r="E21" s="18">
        <f t="shared" si="0"/>
        <v>33810</v>
      </c>
      <c r="F21" s="12">
        <v>23985</v>
      </c>
      <c r="G21" s="12">
        <v>23985</v>
      </c>
      <c r="H21" s="20">
        <f t="shared" si="1"/>
        <v>9825</v>
      </c>
    </row>
    <row r="22" spans="2:8" ht="12" customHeight="1" x14ac:dyDescent="0.2">
      <c r="B22" s="9" t="s">
        <v>26</v>
      </c>
      <c r="C22" s="12">
        <v>48444</v>
      </c>
      <c r="D22" s="13">
        <v>0</v>
      </c>
      <c r="E22" s="18">
        <f t="shared" si="0"/>
        <v>48444</v>
      </c>
      <c r="F22" s="12">
        <v>41147</v>
      </c>
      <c r="G22" s="12">
        <v>41147</v>
      </c>
      <c r="H22" s="20">
        <f t="shared" si="1"/>
        <v>7297</v>
      </c>
    </row>
    <row r="23" spans="2:8" ht="12" customHeight="1" x14ac:dyDescent="0.2">
      <c r="B23" s="9" t="s">
        <v>27</v>
      </c>
      <c r="C23" s="12">
        <v>446776</v>
      </c>
      <c r="D23" s="13">
        <v>-38000</v>
      </c>
      <c r="E23" s="18">
        <f t="shared" si="0"/>
        <v>408776</v>
      </c>
      <c r="F23" s="12">
        <v>389100</v>
      </c>
      <c r="G23" s="12">
        <v>389100</v>
      </c>
      <c r="H23" s="20">
        <f t="shared" si="1"/>
        <v>19676</v>
      </c>
    </row>
    <row r="24" spans="2:8" ht="12" customHeight="1" x14ac:dyDescent="0.2">
      <c r="B24" s="9" t="s">
        <v>28</v>
      </c>
      <c r="C24" s="12">
        <v>69488</v>
      </c>
      <c r="D24" s="13">
        <v>0</v>
      </c>
      <c r="E24" s="18">
        <f t="shared" si="0"/>
        <v>69488</v>
      </c>
      <c r="F24" s="12">
        <v>48615</v>
      </c>
      <c r="G24" s="12">
        <v>48615</v>
      </c>
      <c r="H24" s="20">
        <f t="shared" si="1"/>
        <v>20873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555375</v>
      </c>
      <c r="D26" s="13">
        <v>7368</v>
      </c>
      <c r="E26" s="18">
        <f t="shared" si="0"/>
        <v>562743</v>
      </c>
      <c r="F26" s="12">
        <v>431894</v>
      </c>
      <c r="G26" s="12">
        <v>431894</v>
      </c>
      <c r="H26" s="20">
        <f t="shared" si="1"/>
        <v>130849</v>
      </c>
    </row>
    <row r="27" spans="2:8" ht="20.100000000000001" customHeight="1" x14ac:dyDescent="0.2">
      <c r="B27" s="6" t="s">
        <v>31</v>
      </c>
      <c r="C27" s="16">
        <f>SUM(C28:C36)</f>
        <v>1877865</v>
      </c>
      <c r="D27" s="16">
        <f>SUM(D28:D36)</f>
        <v>-25667</v>
      </c>
      <c r="E27" s="16">
        <f>D27+C27</f>
        <v>1852198</v>
      </c>
      <c r="F27" s="16">
        <f>SUM(F28:F36)</f>
        <v>1625169</v>
      </c>
      <c r="G27" s="16">
        <f>SUM(G28:G36)</f>
        <v>1625169</v>
      </c>
      <c r="H27" s="16">
        <f t="shared" si="1"/>
        <v>227029</v>
      </c>
    </row>
    <row r="28" spans="2:8" x14ac:dyDescent="0.2">
      <c r="B28" s="9" t="s">
        <v>32</v>
      </c>
      <c r="C28" s="12">
        <v>1123922</v>
      </c>
      <c r="D28" s="13">
        <v>-1200</v>
      </c>
      <c r="E28" s="18">
        <f t="shared" ref="E28:E36" si="2">C28+D28</f>
        <v>1122722</v>
      </c>
      <c r="F28" s="12">
        <v>1025940</v>
      </c>
      <c r="G28" s="12">
        <v>1025940</v>
      </c>
      <c r="H28" s="20">
        <f t="shared" si="1"/>
        <v>96782</v>
      </c>
    </row>
    <row r="29" spans="2:8" x14ac:dyDescent="0.2">
      <c r="B29" s="9" t="s">
        <v>33</v>
      </c>
      <c r="C29" s="12">
        <v>43402</v>
      </c>
      <c r="D29" s="13">
        <v>-21335</v>
      </c>
      <c r="E29" s="18">
        <f t="shared" si="2"/>
        <v>22067</v>
      </c>
      <c r="F29" s="12">
        <v>2100</v>
      </c>
      <c r="G29" s="12">
        <v>2100</v>
      </c>
      <c r="H29" s="20">
        <f t="shared" si="1"/>
        <v>19967</v>
      </c>
    </row>
    <row r="30" spans="2:8" ht="12" customHeight="1" x14ac:dyDescent="0.2">
      <c r="B30" s="9" t="s">
        <v>34</v>
      </c>
      <c r="C30" s="12">
        <v>195136</v>
      </c>
      <c r="D30" s="13">
        <v>35308</v>
      </c>
      <c r="E30" s="18">
        <f t="shared" si="2"/>
        <v>230444</v>
      </c>
      <c r="F30" s="12">
        <v>228793</v>
      </c>
      <c r="G30" s="12">
        <v>228793</v>
      </c>
      <c r="H30" s="20">
        <f t="shared" si="1"/>
        <v>1651</v>
      </c>
    </row>
    <row r="31" spans="2:8" x14ac:dyDescent="0.2">
      <c r="B31" s="9" t="s">
        <v>35</v>
      </c>
      <c r="C31" s="12">
        <v>98739</v>
      </c>
      <c r="D31" s="13">
        <v>-20000</v>
      </c>
      <c r="E31" s="18">
        <f t="shared" si="2"/>
        <v>78739</v>
      </c>
      <c r="F31" s="12">
        <v>65566</v>
      </c>
      <c r="G31" s="12">
        <v>65566</v>
      </c>
      <c r="H31" s="20">
        <f t="shared" si="1"/>
        <v>13173</v>
      </c>
    </row>
    <row r="32" spans="2:8" ht="24" x14ac:dyDescent="0.2">
      <c r="B32" s="9" t="s">
        <v>36</v>
      </c>
      <c r="C32" s="12">
        <v>278908</v>
      </c>
      <c r="D32" s="13">
        <v>12600</v>
      </c>
      <c r="E32" s="18">
        <f t="shared" si="2"/>
        <v>291508</v>
      </c>
      <c r="F32" s="12">
        <v>216591</v>
      </c>
      <c r="G32" s="12">
        <v>216591</v>
      </c>
      <c r="H32" s="20">
        <f t="shared" si="1"/>
        <v>74917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46758</v>
      </c>
      <c r="D34" s="13">
        <v>34000</v>
      </c>
      <c r="E34" s="18">
        <f t="shared" si="2"/>
        <v>80758</v>
      </c>
      <c r="F34" s="12">
        <v>68255</v>
      </c>
      <c r="G34" s="12">
        <v>68255</v>
      </c>
      <c r="H34" s="20">
        <f t="shared" si="1"/>
        <v>12503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17924</v>
      </c>
      <c r="G35" s="12">
        <v>17924</v>
      </c>
      <c r="H35" s="20">
        <f t="shared" si="1"/>
        <v>-17924</v>
      </c>
    </row>
    <row r="36" spans="2:8" x14ac:dyDescent="0.2">
      <c r="B36" s="9" t="s">
        <v>40</v>
      </c>
      <c r="C36" s="12">
        <v>91000</v>
      </c>
      <c r="D36" s="13">
        <v>-65040</v>
      </c>
      <c r="E36" s="18">
        <f t="shared" si="2"/>
        <v>25960</v>
      </c>
      <c r="F36" s="12">
        <v>0</v>
      </c>
      <c r="G36" s="12">
        <v>0</v>
      </c>
      <c r="H36" s="20">
        <f t="shared" si="1"/>
        <v>25960</v>
      </c>
    </row>
    <row r="37" spans="2:8" ht="20.100000000000001" customHeight="1" x14ac:dyDescent="0.2">
      <c r="B37" s="7" t="s">
        <v>41</v>
      </c>
      <c r="C37" s="16">
        <f>SUM(C38:C46)</f>
        <v>1629960</v>
      </c>
      <c r="D37" s="16">
        <f>SUM(D38:D46)</f>
        <v>33172</v>
      </c>
      <c r="E37" s="16">
        <f>C37+D37</f>
        <v>1663132</v>
      </c>
      <c r="F37" s="16">
        <f>SUM(F38:F46)</f>
        <v>1607775</v>
      </c>
      <c r="G37" s="16">
        <f>SUM(G38:G46)</f>
        <v>1607775</v>
      </c>
      <c r="H37" s="16">
        <f t="shared" si="1"/>
        <v>55357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1561597</v>
      </c>
      <c r="D39" s="13">
        <v>23172</v>
      </c>
      <c r="E39" s="18">
        <f t="shared" si="3"/>
        <v>1584769</v>
      </c>
      <c r="F39" s="12">
        <v>1541623</v>
      </c>
      <c r="G39" s="12">
        <v>1541623</v>
      </c>
      <c r="H39" s="20">
        <f t="shared" si="1"/>
        <v>43146</v>
      </c>
    </row>
    <row r="40" spans="2:8" ht="12" customHeight="1" x14ac:dyDescent="0.2">
      <c r="B40" s="9" t="s">
        <v>44</v>
      </c>
      <c r="C40" s="12">
        <v>68363</v>
      </c>
      <c r="D40" s="13">
        <v>10000</v>
      </c>
      <c r="E40" s="18">
        <f t="shared" si="3"/>
        <v>78363</v>
      </c>
      <c r="F40" s="12">
        <v>66152</v>
      </c>
      <c r="G40" s="12">
        <v>66152</v>
      </c>
      <c r="H40" s="20">
        <f t="shared" si="1"/>
        <v>12211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805507</v>
      </c>
      <c r="D47" s="16">
        <f>SUM(D48:D56)</f>
        <v>2459921</v>
      </c>
      <c r="E47" s="16">
        <f t="shared" si="3"/>
        <v>3265428</v>
      </c>
      <c r="F47" s="16">
        <f>SUM(F48:F56)</f>
        <v>2600923</v>
      </c>
      <c r="G47" s="16">
        <f>SUM(G48:G56)</f>
        <v>2600923</v>
      </c>
      <c r="H47" s="16">
        <f t="shared" si="4"/>
        <v>664505</v>
      </c>
    </row>
    <row r="48" spans="2:8" x14ac:dyDescent="0.2">
      <c r="B48" s="9" t="s">
        <v>52</v>
      </c>
      <c r="C48" s="12">
        <v>50000</v>
      </c>
      <c r="D48" s="13">
        <v>5035</v>
      </c>
      <c r="E48" s="18">
        <f t="shared" si="3"/>
        <v>55035</v>
      </c>
      <c r="F48" s="12">
        <v>53987</v>
      </c>
      <c r="G48" s="12">
        <v>53987</v>
      </c>
      <c r="H48" s="20">
        <f t="shared" si="4"/>
        <v>1048</v>
      </c>
    </row>
    <row r="49" spans="2:8" x14ac:dyDescent="0.2">
      <c r="B49" s="9" t="s">
        <v>53</v>
      </c>
      <c r="C49" s="12">
        <v>0</v>
      </c>
      <c r="D49" s="13">
        <v>10344</v>
      </c>
      <c r="E49" s="18">
        <f t="shared" si="3"/>
        <v>10344</v>
      </c>
      <c r="F49" s="12">
        <v>10344</v>
      </c>
      <c r="G49" s="12">
        <v>10344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18000</v>
      </c>
      <c r="E51" s="18">
        <f t="shared" si="3"/>
        <v>18000</v>
      </c>
      <c r="F51" s="12">
        <v>15516</v>
      </c>
      <c r="G51" s="12">
        <v>15516</v>
      </c>
      <c r="H51" s="20">
        <f t="shared" si="4"/>
        <v>2484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555988</v>
      </c>
      <c r="E53" s="18">
        <f t="shared" si="3"/>
        <v>555988</v>
      </c>
      <c r="F53" s="12">
        <v>555764</v>
      </c>
      <c r="G53" s="12">
        <v>555764</v>
      </c>
      <c r="H53" s="20">
        <f t="shared" si="4"/>
        <v>224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755507</v>
      </c>
      <c r="D55" s="13">
        <v>1870554</v>
      </c>
      <c r="E55" s="18">
        <f t="shared" si="3"/>
        <v>2626061</v>
      </c>
      <c r="F55" s="12">
        <v>1965312</v>
      </c>
      <c r="G55" s="12">
        <v>1965312</v>
      </c>
      <c r="H55" s="20">
        <f t="shared" si="4"/>
        <v>660749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8131831</v>
      </c>
      <c r="D81" s="22">
        <f>SUM(D73,D69,D61,D57,D47,D37,D27,D17,D9)</f>
        <v>2449280</v>
      </c>
      <c r="E81" s="22">
        <f>C81+D81</f>
        <v>10581111</v>
      </c>
      <c r="F81" s="22">
        <f>SUM(F73,F69,F61,F57,F47,F37,F17,F27,F9)</f>
        <v>9076243</v>
      </c>
      <c r="G81" s="22">
        <f>SUM(G73,G69,G61,G57,G47,G37,G27,G17,G9)</f>
        <v>8863820</v>
      </c>
      <c r="H81" s="22">
        <f t="shared" si="5"/>
        <v>1504868</v>
      </c>
    </row>
    <row r="83" spans="2:8" s="23" customFormat="1" x14ac:dyDescent="0.2">
      <c r="B83" s="45" t="s">
        <v>90</v>
      </c>
      <c r="C83" s="42"/>
      <c r="D83" s="42"/>
      <c r="E83" s="43"/>
      <c r="F83" s="43"/>
    </row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>
      <c r="B88" s="41"/>
      <c r="C88" s="42"/>
      <c r="D88" s="42"/>
      <c r="E88" s="43"/>
      <c r="F88" s="43"/>
    </row>
    <row r="89" spans="2:8" s="23" customFormat="1" x14ac:dyDescent="0.2">
      <c r="B89" s="41"/>
      <c r="C89" s="42"/>
      <c r="D89" s="42"/>
      <c r="E89" s="43"/>
      <c r="F89" s="43"/>
    </row>
    <row r="90" spans="2:8" s="23" customFormat="1" x14ac:dyDescent="0.2">
      <c r="B90" s="41"/>
      <c r="C90" s="42"/>
      <c r="D90" s="42"/>
      <c r="E90" s="43"/>
      <c r="F90" s="43"/>
    </row>
    <row r="91" spans="2:8" s="23" customFormat="1" ht="15" x14ac:dyDescent="0.2">
      <c r="B91" s="41" t="s">
        <v>86</v>
      </c>
      <c r="C91" s="44" t="s">
        <v>87</v>
      </c>
      <c r="D91" s="44"/>
      <c r="E91" s="43"/>
      <c r="F91" s="43"/>
    </row>
    <row r="92" spans="2:8" s="23" customFormat="1" ht="15" x14ac:dyDescent="0.2">
      <c r="B92" s="41" t="s">
        <v>88</v>
      </c>
      <c r="C92" s="44" t="s">
        <v>89</v>
      </c>
      <c r="D92" s="44"/>
      <c r="E92" s="43"/>
      <c r="F92" s="43"/>
    </row>
    <row r="93" spans="2:8" s="23" customFormat="1" x14ac:dyDescent="0.2">
      <c r="B93" s="41"/>
      <c r="C93" s="42"/>
      <c r="D93" s="42"/>
      <c r="E93" s="43"/>
      <c r="F93" s="43"/>
    </row>
    <row r="94" spans="2:8" s="23" customFormat="1" x14ac:dyDescent="0.2">
      <c r="B94" s="41"/>
      <c r="C94" s="42"/>
      <c r="D94" s="42"/>
      <c r="E94" s="43"/>
      <c r="F94" s="43"/>
    </row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2025-01-31T21:46:56Z</cp:lastPrinted>
  <dcterms:created xsi:type="dcterms:W3CDTF">2019-12-04T16:22:52Z</dcterms:created>
  <dcterms:modified xsi:type="dcterms:W3CDTF">2025-01-31T21:47:05Z</dcterms:modified>
</cp:coreProperties>
</file>